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7'!$A$1:$AB$17</definedName>
  </definedNames>
  <calcPr fullCalcOnLoad="1"/>
</workbook>
</file>

<file path=xl/sharedStrings.xml><?xml version="1.0" encoding="utf-8"?>
<sst xmlns="http://schemas.openxmlformats.org/spreadsheetml/2006/main" count="148" uniqueCount="44">
  <si>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</si>
  <si>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</si>
  <si>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</si>
  <si>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</si>
  <si>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</si>
  <si>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</si>
  <si>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</si>
  <si>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</si>
  <si>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</si>
  <si>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</si>
  <si>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</si>
  <si>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</si>
  <si>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</si>
  <si>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</si>
  <si>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</si>
  <si>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</si>
  <si>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</si>
  <si>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</si>
  <si>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</si>
  <si>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</si>
  <si>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</si>
  <si>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</si>
  <si>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</si>
  <si>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</si>
  <si>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</si>
  <si>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</si>
  <si>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</si>
  <si>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</si>
  <si>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</si>
  <si>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</si>
  <si>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</si>
  <si>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</si>
  <si>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</si>
  <si>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</si>
  <si>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</si>
  <si>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</si>
  <si>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</si>
  <si>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</si>
  <si>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</si>
  <si>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</si>
  <si>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</si>
  <si>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Черновка муниципального района Сергиевский  </t>
  </si>
  <si>
    <t>СП Черновка</t>
  </si>
  <si>
    <t>Обустройство парковой зоны около СДК ул.Новостроевская с.Черновка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</si>
</sst>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178" fontId="67" fillId="0" borderId="17" xfId="33" applyFont="1" applyBorder="1" applyAlignment="1">
      <alignment horizontal="left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61" fillId="0" borderId="0" xfId="0" applyFont="1" applyFill="1" applyAlignment="1">
      <alignment horizontal="left" wrapText="1"/>
    </xf>
    <xf numFmtId="0" fontId="59" fillId="0" borderId="19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61" fillId="0" borderId="15" xfId="0" applyFont="1" applyFill="1" applyBorder="1" applyAlignment="1">
      <alignment vertical="top" wrapText="1"/>
    </xf>
    <xf numFmtId="4" fontId="64" fillId="0" borderId="12" xfId="0" applyNumberFormat="1" applyFont="1" applyFill="1" applyBorder="1" applyAlignment="1">
      <alignment horizontal="left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98" t="s">
        <v>37</v>
      </c>
      <c r="K2" s="98"/>
      <c r="L2" s="98"/>
      <c r="M2" s="12"/>
    </row>
    <row r="3" spans="3:15" s="12" customFormat="1" ht="45" customHeight="1">
      <c r="C3" s="13"/>
      <c r="G3" s="13"/>
      <c r="J3" s="99" t="s">
        <v>41</v>
      </c>
      <c r="K3" s="99"/>
      <c r="L3" s="99"/>
      <c r="M3" s="99"/>
      <c r="O3" s="13"/>
    </row>
    <row r="4" spans="3:15" s="12" customFormat="1" ht="15" customHeight="1">
      <c r="C4" s="13"/>
      <c r="G4" s="13"/>
      <c r="J4" s="100"/>
      <c r="K4" s="100"/>
      <c r="L4" s="92"/>
      <c r="M4" s="92"/>
      <c r="N4" s="92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0"/>
      <c r="K5" s="100"/>
      <c r="L5" s="100"/>
      <c r="M5" s="100"/>
      <c r="N5" s="100"/>
      <c r="O5" s="100"/>
      <c r="P5" s="17"/>
    </row>
    <row r="6" spans="6:22" ht="15" customHeight="1">
      <c r="F6" s="2"/>
      <c r="J6" s="101"/>
      <c r="K6" s="101"/>
      <c r="L6" s="101"/>
      <c r="M6" s="101"/>
      <c r="N6" s="101"/>
      <c r="O6" s="101"/>
      <c r="V6" s="2"/>
    </row>
    <row r="7" spans="10:14" ht="15" customHeight="1">
      <c r="J7" s="92"/>
      <c r="K7" s="92"/>
      <c r="L7" s="92"/>
      <c r="M7" s="92"/>
      <c r="N7" s="92"/>
    </row>
    <row r="9" spans="1:22" s="4" customFormat="1" ht="20.25">
      <c r="A9" s="102" t="s">
        <v>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7" t="s">
        <v>0</v>
      </c>
      <c r="B12" s="94" t="s">
        <v>22</v>
      </c>
      <c r="C12" s="95"/>
      <c r="D12" s="95"/>
      <c r="E12" s="96"/>
      <c r="F12" s="94" t="s">
        <v>8</v>
      </c>
      <c r="G12" s="95"/>
      <c r="H12" s="95"/>
      <c r="I12" s="96"/>
      <c r="J12" s="97" t="s">
        <v>11</v>
      </c>
      <c r="K12" s="97"/>
      <c r="L12" s="97"/>
      <c r="M12" s="97"/>
      <c r="N12" s="97" t="s">
        <v>12</v>
      </c>
      <c r="O12" s="97"/>
      <c r="P12" s="97"/>
      <c r="Q12" s="97"/>
    </row>
    <row r="13" spans="1:17" s="6" customFormat="1" ht="31.5">
      <c r="A13" s="97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3442217.0999999996</v>
      </c>
      <c r="C15" s="22">
        <f t="shared" si="0"/>
        <v>344221.72</v>
      </c>
      <c r="D15" s="22">
        <f t="shared" si="0"/>
        <v>1807966.22</v>
      </c>
      <c r="E15" s="22">
        <f t="shared" si="0"/>
        <v>1290029.16</v>
      </c>
      <c r="F15" s="27">
        <f>G15+H15+I15</f>
        <v>3442217.0999999996</v>
      </c>
      <c r="G15" s="27">
        <f>'прил 7'!G11</f>
        <v>344221.72</v>
      </c>
      <c r="H15" s="28">
        <f>'прил 7'!H11</f>
        <v>1807966.22</v>
      </c>
      <c r="I15" s="28">
        <f>'прил 7'!I11</f>
        <v>1290029.16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3442217.0999999996</v>
      </c>
      <c r="C16" s="22">
        <f>C14+C15</f>
        <v>344221.72</v>
      </c>
      <c r="D16" s="22">
        <f>D14+D15</f>
        <v>1807966.22</v>
      </c>
      <c r="E16" s="22">
        <f>E14+E15</f>
        <v>1290029.16</v>
      </c>
      <c r="F16" s="22">
        <f>G16+H16+I16</f>
        <v>3442217.0999999996</v>
      </c>
      <c r="G16" s="23">
        <f>G15+G14</f>
        <v>344221.72</v>
      </c>
      <c r="H16" s="23">
        <f>H15+H14</f>
        <v>1807966.22</v>
      </c>
      <c r="I16" s="23">
        <f>I15+I14</f>
        <v>1290029.16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90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7" t="s">
        <v>0</v>
      </c>
      <c r="B18" s="97" t="s">
        <v>13</v>
      </c>
      <c r="C18" s="97"/>
      <c r="D18" s="97"/>
      <c r="E18" s="97"/>
      <c r="F18" s="97" t="s">
        <v>14</v>
      </c>
      <c r="G18" s="97"/>
      <c r="H18" s="97"/>
      <c r="I18" s="97"/>
      <c r="J18" s="97" t="s">
        <v>21</v>
      </c>
      <c r="K18" s="97"/>
      <c r="L18" s="97"/>
      <c r="M18" s="97"/>
      <c r="N18" s="97" t="s">
        <v>20</v>
      </c>
      <c r="O18" s="97"/>
      <c r="P18" s="97"/>
      <c r="Q18" s="97"/>
      <c r="R18" s="11"/>
      <c r="S18" s="11"/>
      <c r="T18" s="11"/>
      <c r="U18" s="11"/>
      <c r="V18" s="11"/>
    </row>
    <row r="19" spans="1:17" ht="31.5">
      <c r="A19" s="97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03" t="s">
        <v>5</v>
      </c>
      <c r="B23" s="103"/>
    </row>
  </sheetData>
  <sheetProtection/>
  <mergeCells count="17"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  <mergeCell ref="J18:M18"/>
    <mergeCell ref="J2:L2"/>
    <mergeCell ref="J3:M3"/>
    <mergeCell ref="J4:K4"/>
    <mergeCell ref="J5:O5"/>
    <mergeCell ref="J6:O6"/>
    <mergeCell ref="N18:Q1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60" zoomScaleNormal="60" zoomScalePageLayoutView="0" workbookViewId="0" topLeftCell="A1">
      <pane xSplit="1" topLeftCell="U1" activePane="topRight" state="frozen"/>
      <selection pane="topLeft" activeCell="A1" sqref="A1"/>
      <selection pane="topRight" activeCell="A33" sqref="A33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3" t="s">
        <v>39</v>
      </c>
      <c r="AB2" s="12"/>
      <c r="AC2" s="12"/>
      <c r="AD2" s="12"/>
      <c r="AE2" s="92"/>
      <c r="AF2" s="92"/>
      <c r="AG2" s="92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98" t="s">
        <v>37</v>
      </c>
      <c r="AB3" s="98"/>
      <c r="AC3" s="98"/>
      <c r="AD3" s="12"/>
      <c r="AE3" s="92"/>
      <c r="AF3" s="92"/>
      <c r="AG3" s="92"/>
    </row>
    <row r="4" spans="1:33" s="42" customFormat="1" ht="46.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99" t="s">
        <v>41</v>
      </c>
      <c r="AB4" s="99"/>
      <c r="AC4" s="99"/>
      <c r="AD4" s="99"/>
      <c r="AE4" s="92"/>
      <c r="AF4" s="92"/>
      <c r="AG4" s="92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2"/>
      <c r="AD5" s="92"/>
      <c r="AE5" s="92"/>
      <c r="AF5" s="92"/>
      <c r="AG5" s="92"/>
    </row>
    <row r="6" spans="1:25" s="29" customFormat="1" ht="15.75">
      <c r="A6" s="33"/>
      <c r="B6" s="35"/>
      <c r="C6" s="35"/>
      <c r="D6" s="35"/>
      <c r="E6" s="35"/>
      <c r="F6" s="107"/>
      <c r="G6" s="107"/>
      <c r="H6" s="107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8" t="s">
        <v>16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09" t="s">
        <v>28</v>
      </c>
      <c r="B9" s="110" t="s">
        <v>29</v>
      </c>
      <c r="C9" s="110"/>
      <c r="D9" s="110"/>
      <c r="E9" s="110"/>
      <c r="F9" s="106" t="s">
        <v>8</v>
      </c>
      <c r="G9" s="106"/>
      <c r="H9" s="106"/>
      <c r="I9" s="106"/>
      <c r="J9" s="106" t="s">
        <v>11</v>
      </c>
      <c r="K9" s="106"/>
      <c r="L9" s="106"/>
      <c r="M9" s="106"/>
      <c r="N9" s="106" t="s">
        <v>23</v>
      </c>
      <c r="O9" s="106"/>
      <c r="P9" s="106"/>
      <c r="Q9" s="106"/>
      <c r="R9" s="106" t="s">
        <v>24</v>
      </c>
      <c r="S9" s="106"/>
      <c r="T9" s="106"/>
      <c r="U9" s="106"/>
      <c r="V9" s="106" t="s">
        <v>25</v>
      </c>
      <c r="W9" s="106"/>
      <c r="X9" s="106"/>
      <c r="Y9" s="106"/>
      <c r="Z9" s="106" t="s">
        <v>26</v>
      </c>
      <c r="AA9" s="106"/>
      <c r="AB9" s="106"/>
      <c r="AC9" s="106"/>
      <c r="AD9" s="106" t="s">
        <v>27</v>
      </c>
      <c r="AE9" s="106"/>
      <c r="AF9" s="106"/>
      <c r="AG9" s="106"/>
    </row>
    <row r="10" spans="1:33" s="50" customFormat="1" ht="59.25" customHeight="1">
      <c r="A10" s="109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42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3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3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05" t="s">
        <v>31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04" t="s">
        <v>30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A3:AC3"/>
    <mergeCell ref="AA4:AD4"/>
    <mergeCell ref="AD9:AG9"/>
    <mergeCell ref="F6:H6"/>
    <mergeCell ref="A7:Y7"/>
    <mergeCell ref="A9:A10"/>
    <mergeCell ref="B9:E9"/>
    <mergeCell ref="F9:I9"/>
    <mergeCell ref="J9:M9"/>
    <mergeCell ref="A16:L16"/>
    <mergeCell ref="A15:L15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zoomScale="60" zoomScaleNormal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20" sqref="G20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40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98" t="s">
        <v>37</v>
      </c>
      <c r="W3" s="98"/>
      <c r="X3" s="98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99" t="s">
        <v>41</v>
      </c>
      <c r="W4" s="99"/>
      <c r="X4" s="99"/>
      <c r="Y4" s="99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1"/>
      <c r="AB5" s="91"/>
    </row>
    <row r="6" spans="2:28" s="29" customFormat="1" ht="15">
      <c r="B6" s="30"/>
      <c r="C6" s="30"/>
      <c r="D6" s="30"/>
      <c r="E6" s="30"/>
      <c r="F6" s="114"/>
      <c r="G6" s="114"/>
      <c r="H6" s="114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16" t="s">
        <v>18</v>
      </c>
      <c r="B9" s="119" t="s">
        <v>29</v>
      </c>
      <c r="C9" s="120"/>
      <c r="D9" s="120"/>
      <c r="E9" s="121"/>
      <c r="F9" s="111" t="s">
        <v>8</v>
      </c>
      <c r="G9" s="112"/>
      <c r="H9" s="118"/>
      <c r="I9" s="69"/>
      <c r="J9" s="111" t="s">
        <v>32</v>
      </c>
      <c r="K9" s="112"/>
      <c r="L9" s="118"/>
      <c r="M9" s="118"/>
      <c r="N9" s="111" t="s">
        <v>23</v>
      </c>
      <c r="O9" s="112"/>
      <c r="P9" s="118"/>
      <c r="Q9" s="111" t="s">
        <v>24</v>
      </c>
      <c r="R9" s="112"/>
      <c r="S9" s="118"/>
      <c r="T9" s="111" t="s">
        <v>25</v>
      </c>
      <c r="U9" s="112"/>
      <c r="V9" s="113"/>
      <c r="W9" s="111" t="s">
        <v>26</v>
      </c>
      <c r="X9" s="112"/>
      <c r="Y9" s="118"/>
      <c r="Z9" s="111" t="s">
        <v>27</v>
      </c>
      <c r="AA9" s="112"/>
      <c r="AB9" s="113"/>
    </row>
    <row r="10" spans="1:28" s="50" customFormat="1" ht="59.25" customHeight="1">
      <c r="A10" s="117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3442217.0999999996</v>
      </c>
      <c r="C11" s="76">
        <f aca="true" t="shared" si="0" ref="C11:AB11">+C12</f>
        <v>344221.72</v>
      </c>
      <c r="D11" s="76">
        <f t="shared" si="0"/>
        <v>1807966.22</v>
      </c>
      <c r="E11" s="76">
        <f t="shared" si="0"/>
        <v>1290029.16</v>
      </c>
      <c r="F11" s="76">
        <f t="shared" si="0"/>
        <v>3442217.0999999996</v>
      </c>
      <c r="G11" s="76">
        <f t="shared" si="0"/>
        <v>344221.72</v>
      </c>
      <c r="H11" s="76">
        <f t="shared" si="0"/>
        <v>1807966.22</v>
      </c>
      <c r="I11" s="76">
        <f t="shared" si="0"/>
        <v>1290029.16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42</v>
      </c>
      <c r="B12" s="80">
        <f>B13</f>
        <v>3442217.0999999996</v>
      </c>
      <c r="C12" s="80">
        <f aca="true" t="shared" si="1" ref="C12:AB12">C13</f>
        <v>344221.72</v>
      </c>
      <c r="D12" s="80">
        <f t="shared" si="1"/>
        <v>1807966.22</v>
      </c>
      <c r="E12" s="80">
        <f t="shared" si="1"/>
        <v>1290029.16</v>
      </c>
      <c r="F12" s="80">
        <f t="shared" si="1"/>
        <v>3442217.0999999996</v>
      </c>
      <c r="G12" s="80">
        <f t="shared" si="1"/>
        <v>344221.72</v>
      </c>
      <c r="H12" s="80">
        <f t="shared" si="1"/>
        <v>1807966.22</v>
      </c>
      <c r="I12" s="80">
        <f t="shared" si="1"/>
        <v>1290029.16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38.25" customHeight="1">
      <c r="A13" s="122" t="s">
        <v>43</v>
      </c>
      <c r="B13" s="76">
        <f>C13+D13+E13</f>
        <v>3442217.0999999996</v>
      </c>
      <c r="C13" s="77">
        <f>G13+K13+O13+R13+U13+X13+AA13</f>
        <v>344221.72</v>
      </c>
      <c r="D13" s="78">
        <f>H13+L13+P13+S13+V13+Y13+AB13</f>
        <v>1807966.22</v>
      </c>
      <c r="E13" s="89">
        <f>I13+M13</f>
        <v>1290029.16</v>
      </c>
      <c r="F13" s="123">
        <f>G13+H13+I13</f>
        <v>3442217.0999999996</v>
      </c>
      <c r="G13" s="81">
        <v>344221.72</v>
      </c>
      <c r="H13" s="82">
        <v>1807966.22</v>
      </c>
      <c r="I13" s="83">
        <v>1290029.16</v>
      </c>
      <c r="J13" s="76">
        <f>K13+M13+L13</f>
        <v>0</v>
      </c>
      <c r="K13" s="81">
        <v>0</v>
      </c>
      <c r="L13" s="82">
        <v>0</v>
      </c>
      <c r="M13" s="82">
        <v>0</v>
      </c>
      <c r="N13" s="76">
        <f>O13+P13</f>
        <v>0</v>
      </c>
      <c r="O13" s="82">
        <v>0</v>
      </c>
      <c r="P13" s="81">
        <v>0</v>
      </c>
      <c r="Q13" s="76">
        <v>0</v>
      </c>
      <c r="R13" s="81">
        <v>0</v>
      </c>
      <c r="S13" s="82">
        <v>0</v>
      </c>
      <c r="T13" s="76">
        <v>0</v>
      </c>
      <c r="U13" s="81">
        <v>0</v>
      </c>
      <c r="V13" s="82">
        <v>0</v>
      </c>
      <c r="W13" s="76">
        <v>0</v>
      </c>
      <c r="X13" s="81">
        <v>0</v>
      </c>
      <c r="Y13" s="82">
        <v>0</v>
      </c>
      <c r="Z13" s="76">
        <f>AA13+AB13</f>
        <v>0</v>
      </c>
      <c r="AA13" s="82">
        <v>0</v>
      </c>
      <c r="AB13" s="81">
        <v>0</v>
      </c>
    </row>
    <row r="15" spans="1:12" ht="18.75">
      <c r="A15" s="105" t="s">
        <v>31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ht="39" customHeight="1">
      <c r="A16" s="104" t="s">
        <v>30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22" spans="1:20" s="60" customFormat="1" ht="18.75">
      <c r="A22" s="57"/>
      <c r="B22" s="58"/>
      <c r="C22" s="58"/>
      <c r="D22" s="58"/>
      <c r="E22" s="58"/>
      <c r="F22" s="59"/>
      <c r="J22" s="59"/>
      <c r="N22" s="59"/>
      <c r="Q22" s="59"/>
      <c r="T22" s="59"/>
    </row>
    <row r="23" spans="1:20" s="60" customFormat="1" ht="18.75">
      <c r="A23" s="57"/>
      <c r="B23" s="58"/>
      <c r="C23" s="58"/>
      <c r="D23" s="58"/>
      <c r="E23" s="58"/>
      <c r="F23" s="59"/>
      <c r="J23" s="59"/>
      <c r="N23" s="59"/>
      <c r="Q23" s="59"/>
      <c r="T23" s="59"/>
    </row>
    <row r="24" spans="1:20" s="60" customFormat="1" ht="18.75">
      <c r="A24" s="57"/>
      <c r="B24" s="58"/>
      <c r="C24" s="58"/>
      <c r="D24" s="58"/>
      <c r="E24" s="58"/>
      <c r="F24" s="59"/>
      <c r="J24" s="59"/>
      <c r="N24" s="59"/>
      <c r="Q24" s="59"/>
      <c r="T24" s="5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</sheetData>
  <sheetProtection/>
  <mergeCells count="15">
    <mergeCell ref="T9:V9"/>
    <mergeCell ref="A15:L15"/>
    <mergeCell ref="A16:L16"/>
    <mergeCell ref="B9:E9"/>
    <mergeCell ref="W9:Y9"/>
    <mergeCell ref="V3:X3"/>
    <mergeCell ref="V4:Y4"/>
    <mergeCell ref="Z9:AB9"/>
    <mergeCell ref="F6:H6"/>
    <mergeCell ref="A7:V7"/>
    <mergeCell ref="A9:A10"/>
    <mergeCell ref="F9:H9"/>
    <mergeCell ref="J9:M9"/>
    <mergeCell ref="N9:P9"/>
    <mergeCell ref="Q9:S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Галина</cp:lastModifiedBy>
  <cp:lastPrinted>2019-04-11T11:14:37Z</cp:lastPrinted>
  <dcterms:created xsi:type="dcterms:W3CDTF">2017-03-28T07:50:10Z</dcterms:created>
  <dcterms:modified xsi:type="dcterms:W3CDTF">2019-05-08T11:40:57Z</dcterms:modified>
  <cp:category/>
  <cp:version/>
  <cp:contentType/>
  <cp:contentStatus/>
</cp:coreProperties>
</file>